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dia\Desktop\тенант\Ready Templates\Forms\"/>
    </mc:Choice>
  </mc:AlternateContent>
  <bookViews>
    <workbookView xWindow="0" yWindow="0" windowWidth="24000" windowHeight="9420"/>
  </bookViews>
  <sheets>
    <sheet name="Аркуш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9" i="2" l="1"/>
  <c r="I44" i="2"/>
  <c r="I24" i="2"/>
  <c r="I26" i="2" s="1"/>
  <c r="Q18" i="2"/>
  <c r="K18" i="2"/>
  <c r="I46" i="2" s="1"/>
  <c r="I48" i="2" s="1"/>
  <c r="K11" i="2"/>
  <c r="K13" i="2" s="1"/>
  <c r="I45" i="2" l="1"/>
  <c r="F19" i="2" s="1"/>
  <c r="I47" i="2"/>
  <c r="F16" i="2"/>
  <c r="F18" i="2" l="1"/>
  <c r="F17" i="2"/>
  <c r="I50" i="2"/>
</calcChain>
</file>

<file path=xl/sharedStrings.xml><?xml version="1.0" encoding="utf-8"?>
<sst xmlns="http://schemas.openxmlformats.org/spreadsheetml/2006/main" count="79" uniqueCount="76">
  <si>
    <t>Rental Property Cash Flow Analysis</t>
  </si>
  <si>
    <t>Effective Gross Income</t>
  </si>
  <si>
    <t>Water/Sewer</t>
  </si>
  <si>
    <t>Advertising</t>
  </si>
  <si>
    <t>Supplies</t>
  </si>
  <si>
    <t>Management</t>
  </si>
  <si>
    <t>Vacancy rate</t>
  </si>
  <si>
    <t>NOI</t>
  </si>
  <si>
    <t>Operating Expenses</t>
  </si>
  <si>
    <t>Property Information</t>
  </si>
  <si>
    <t>Cost Information</t>
  </si>
  <si>
    <t>Property Name</t>
  </si>
  <si>
    <t>Building Cost</t>
  </si>
  <si>
    <t>Location</t>
  </si>
  <si>
    <t>Land Cost</t>
  </si>
  <si>
    <t>Type of Property</t>
  </si>
  <si>
    <t>Triplex</t>
  </si>
  <si>
    <t>Cost Basis</t>
  </si>
  <si>
    <t>Size of Property</t>
  </si>
  <si>
    <t>Less Mortgages</t>
  </si>
  <si>
    <t>Equals Initial Investment</t>
  </si>
  <si>
    <t>Amortization Period</t>
  </si>
  <si>
    <t>Ratio Information</t>
  </si>
  <si>
    <t>Loan to Value</t>
  </si>
  <si>
    <t>Mortgage Information</t>
  </si>
  <si>
    <t>Cashflow / Initial Investment</t>
  </si>
  <si>
    <t>Balance</t>
  </si>
  <si>
    <t>Payment</t>
  </si>
  <si>
    <t>Interest</t>
  </si>
  <si>
    <t>Loan
Term</t>
  </si>
  <si>
    <t>Amtz
Period</t>
  </si>
  <si>
    <t>Cashflow / Assets</t>
  </si>
  <si>
    <t>1st Mtg</t>
  </si>
  <si>
    <t>CAP Rate</t>
  </si>
  <si>
    <r>
      <t>Description</t>
    </r>
    <r>
      <rPr>
        <b/>
        <i/>
        <sz val="10"/>
        <rFont val="Verdana"/>
      </rPr>
      <t xml:space="preserve"> </t>
    </r>
    <r>
      <rPr>
        <b/>
        <i/>
        <sz val="8"/>
        <rFont val="Verdana"/>
      </rPr>
      <t>(All Figures are Annual)</t>
    </r>
  </si>
  <si>
    <t>Annual
Amount</t>
  </si>
  <si>
    <t>POTENTIAL RENTAL INCOME</t>
  </si>
  <si>
    <t>Less: Vacancy</t>
  </si>
  <si>
    <t>EFFECTIVE RENTAL INCOME</t>
  </si>
  <si>
    <t>Plus: Other Income</t>
  </si>
  <si>
    <t>GROSS OPERATING INCOME</t>
  </si>
  <si>
    <t>OPERATING EXPENSES</t>
  </si>
  <si>
    <t>Property Insurance</t>
  </si>
  <si>
    <t>Payroll</t>
  </si>
  <si>
    <t>Utilities</t>
  </si>
  <si>
    <t>Accounting and Legal</t>
  </si>
  <si>
    <t>Lawn and Grounds Keeping</t>
  </si>
  <si>
    <t>TOTAL OPERATING EXPENSES</t>
  </si>
  <si>
    <t>NET OPERATING INCOME</t>
  </si>
  <si>
    <t>Less: Annual Debt Service</t>
  </si>
  <si>
    <t>CASH FLOW BEFORE TAXES</t>
  </si>
  <si>
    <t>Add Back:  Principal Payments</t>
  </si>
  <si>
    <t>- Depreciation</t>
  </si>
  <si>
    <t>TAXABLE NET INCOME (LOSS)</t>
  </si>
  <si>
    <t>Definitions</t>
  </si>
  <si>
    <r>
      <t xml:space="preserve">Loan to Value (LTV) </t>
    </r>
    <r>
      <rPr>
        <sz val="10"/>
        <rFont val="Verdana"/>
      </rPr>
      <t>= Loan / Property Value</t>
    </r>
  </si>
  <si>
    <t xml:space="preserve">LTV is a measurement of leverage.  The higher the LTV, the more leveraged a property.  Bank's use this to determine the </t>
  </si>
  <si>
    <t>riskiness of a loan.  Generally, banks do not loan above 85% LTV.</t>
  </si>
  <si>
    <t>Net Operating Income (NOI)</t>
  </si>
  <si>
    <t>Total Potential Income</t>
  </si>
  <si>
    <t>-</t>
  </si>
  <si>
    <t>Vacancy</t>
  </si>
  <si>
    <t>=</t>
  </si>
  <si>
    <t xml:space="preserve">NOI measures the profitability of a property by excluding the cost of debt (mortgage).  It essentially looks at the profitability of </t>
  </si>
  <si>
    <t>the property if it were paid off.</t>
  </si>
  <si>
    <r>
      <t>Cap Rate</t>
    </r>
    <r>
      <rPr>
        <sz val="11"/>
        <color theme="1"/>
        <rFont val="Calibri"/>
        <family val="2"/>
        <charset val="204"/>
        <scheme val="minor"/>
      </rPr>
      <t xml:space="preserve"> - Net Operating income / Sales Price</t>
    </r>
  </si>
  <si>
    <t xml:space="preserve">The Cap Rate is common measurement tool used by real estate professionals to measure the attractiveness of a property.  </t>
  </si>
  <si>
    <t>Cap Rate measeures NOI as a percent of Sales Price.  The higher the Cap Rate the better.</t>
  </si>
  <si>
    <t>Indicates an area for the user to enter data.</t>
  </si>
  <si>
    <t>Indicates an area that is automatically calculated.</t>
  </si>
  <si>
    <t xml:space="preserve"> Taxes</t>
  </si>
  <si>
    <t>Repairs</t>
  </si>
  <si>
    <t>Kelly Property</t>
  </si>
  <si>
    <t>New York</t>
  </si>
  <si>
    <t>2,500 Sq Feet</t>
  </si>
  <si>
    <t>Show off your properties and attract tenants for free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</si>
</sst>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_);_(&quot;$&quot;* \(#,##0\);_(&quot;$&quot;* &quot;-&quot;_);_(@_)"/>
    <numFmt numFmtId="165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111827"/>
      <name val="Calibri"/>
      <family val="2"/>
      <scheme val="minor"/>
    </font>
    <font>
      <b/>
      <sz val="10"/>
      <name val="Verdana"/>
    </font>
    <font>
      <b/>
      <i/>
      <sz val="10"/>
      <name val="Verdana"/>
    </font>
    <font>
      <b/>
      <i/>
      <sz val="8"/>
      <name val="Verdana"/>
    </font>
    <font>
      <sz val="10"/>
      <name val="Verdana"/>
    </font>
    <font>
      <b/>
      <u/>
      <sz val="10"/>
      <name val="Verdana"/>
    </font>
    <font>
      <u/>
      <sz val="11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/>
    <xf numFmtId="0" fontId="3" fillId="0" borderId="1" xfId="0" applyFont="1" applyBorder="1" applyAlignment="1">
      <alignment vertical="center" wrapText="1"/>
    </xf>
    <xf numFmtId="0" fontId="4" fillId="0" borderId="0" xfId="0" applyFont="1"/>
    <xf numFmtId="0" fontId="0" fillId="0" borderId="0" xfId="0" applyBorder="1"/>
    <xf numFmtId="0" fontId="0" fillId="0" borderId="0" xfId="0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5" xfId="0" applyBorder="1"/>
    <xf numFmtId="0" fontId="0" fillId="0" borderId="6" xfId="0" applyBorder="1" applyAlignment="1">
      <alignment horizontal="center"/>
    </xf>
    <xf numFmtId="0" fontId="4" fillId="0" borderId="4" xfId="0" applyFont="1" applyBorder="1"/>
    <xf numFmtId="0" fontId="4" fillId="0" borderId="4" xfId="0" applyFont="1" applyBorder="1" applyAlignment="1">
      <alignment horizontal="center" wrapText="1"/>
    </xf>
    <xf numFmtId="0" fontId="7" fillId="0" borderId="0" xfId="0" applyFont="1"/>
    <xf numFmtId="0" fontId="0" fillId="0" borderId="0" xfId="0" applyFill="1" applyBorder="1"/>
    <xf numFmtId="0" fontId="4" fillId="0" borderId="0" xfId="0" applyFont="1" applyBorder="1"/>
    <xf numFmtId="0" fontId="4" fillId="0" borderId="0" xfId="0" applyFont="1" applyFill="1" applyBorder="1"/>
    <xf numFmtId="0" fontId="7" fillId="0" borderId="0" xfId="0" applyFont="1" applyFill="1" applyBorder="1"/>
    <xf numFmtId="0" fontId="0" fillId="0" borderId="0" xfId="0" quotePrefix="1"/>
    <xf numFmtId="0" fontId="8" fillId="0" borderId="0" xfId="0" applyFont="1"/>
    <xf numFmtId="0" fontId="7" fillId="0" borderId="0" xfId="0" quotePrefix="1" applyFont="1"/>
    <xf numFmtId="0" fontId="0" fillId="0" borderId="1" xfId="0" applyBorder="1"/>
    <xf numFmtId="0" fontId="7" fillId="0" borderId="1" xfId="0" applyFont="1" applyBorder="1"/>
    <xf numFmtId="0" fontId="0" fillId="0" borderId="1" xfId="0" applyFill="1" applyBorder="1"/>
    <xf numFmtId="0" fontId="0" fillId="2" borderId="3" xfId="0" applyFill="1" applyBorder="1"/>
    <xf numFmtId="0" fontId="0" fillId="2" borderId="0" xfId="0" applyFill="1"/>
    <xf numFmtId="0" fontId="0" fillId="2" borderId="4" xfId="0" applyFill="1" applyBorder="1"/>
    <xf numFmtId="9" fontId="0" fillId="2" borderId="3" xfId="0" applyNumberFormat="1" applyFill="1" applyBorder="1"/>
    <xf numFmtId="0" fontId="0" fillId="2" borderId="3" xfId="0" applyNumberFormat="1" applyFill="1" applyBorder="1"/>
    <xf numFmtId="164" fontId="4" fillId="2" borderId="3" xfId="0" applyNumberFormat="1" applyFont="1" applyFill="1" applyBorder="1"/>
    <xf numFmtId="164" fontId="0" fillId="2" borderId="4" xfId="0" applyNumberFormat="1" applyFill="1" applyBorder="1"/>
    <xf numFmtId="164" fontId="0" fillId="2" borderId="1" xfId="0" applyNumberFormat="1" applyFill="1" applyBorder="1"/>
    <xf numFmtId="0" fontId="0" fillId="0" borderId="0" xfId="0" applyFill="1"/>
    <xf numFmtId="164" fontId="0" fillId="0" borderId="1" xfId="0" applyNumberFormat="1" applyFill="1" applyBorder="1"/>
    <xf numFmtId="0" fontId="0" fillId="2" borderId="2" xfId="0" applyFill="1" applyBorder="1"/>
    <xf numFmtId="0" fontId="0" fillId="2" borderId="6" xfId="0" applyFill="1" applyBorder="1"/>
    <xf numFmtId="9" fontId="0" fillId="3" borderId="3" xfId="0" applyNumberFormat="1" applyFill="1" applyBorder="1"/>
    <xf numFmtId="164" fontId="0" fillId="3" borderId="3" xfId="0" applyNumberFormat="1" applyFill="1" applyBorder="1"/>
    <xf numFmtId="0" fontId="0" fillId="3" borderId="3" xfId="0" applyNumberFormat="1" applyFill="1" applyBorder="1"/>
    <xf numFmtId="164" fontId="4" fillId="3" borderId="4" xfId="0" applyNumberFormat="1" applyFont="1" applyFill="1" applyBorder="1"/>
    <xf numFmtId="164" fontId="4" fillId="3" borderId="3" xfId="0" applyNumberFormat="1" applyFont="1" applyFill="1" applyBorder="1"/>
    <xf numFmtId="165" fontId="0" fillId="3" borderId="4" xfId="0" applyNumberFormat="1" applyFill="1" applyBorder="1"/>
    <xf numFmtId="164" fontId="0" fillId="3" borderId="4" xfId="0" applyNumberFormat="1" applyFill="1" applyBorder="1"/>
    <xf numFmtId="0" fontId="0" fillId="3" borderId="6" xfId="0" applyFill="1" applyBorder="1"/>
    <xf numFmtId="0" fontId="0" fillId="3" borderId="2" xfId="0" applyFill="1" applyBorder="1"/>
    <xf numFmtId="164" fontId="0" fillId="2" borderId="3" xfId="0" applyNumberForma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164" fontId="0" fillId="2" borderId="4" xfId="0" applyNumberFormat="1" applyFill="1" applyBorder="1" applyAlignment="1">
      <alignment horizontal="left"/>
    </xf>
    <xf numFmtId="164" fontId="0" fillId="3" borderId="4" xfId="0" applyNumberFormat="1" applyFill="1" applyBorder="1" applyAlignment="1">
      <alignment horizontal="left"/>
    </xf>
    <xf numFmtId="0" fontId="0" fillId="3" borderId="4" xfId="0" applyFill="1" applyBorder="1" applyAlignment="1"/>
    <xf numFmtId="0" fontId="0" fillId="2" borderId="4" xfId="0" applyFill="1" applyBorder="1" applyAlignment="1"/>
    <xf numFmtId="0" fontId="9" fillId="0" borderId="0" xfId="1"/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tenantcloud.com/pricing/landlord-rental-applications?utm_source=rental-applications&amp;utm_medium=docs&amp;utm_campaign=landlord-templat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76</xdr:row>
      <xdr:rowOff>0</xdr:rowOff>
    </xdr:from>
    <xdr:to>
      <xdr:col>5</xdr:col>
      <xdr:colOff>352425</xdr:colOff>
      <xdr:row>77</xdr:row>
      <xdr:rowOff>142875</xdr:rowOff>
    </xdr:to>
    <xdr:pic>
      <xdr:nvPicPr>
        <xdr:cNvPr id="2" name="Picture 5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2181225" cy="333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438150</xdr:colOff>
      <xdr:row>2</xdr:row>
      <xdr:rowOff>142875</xdr:rowOff>
    </xdr:to>
    <xdr:pic>
      <xdr:nvPicPr>
        <xdr:cNvPr id="3" name="Picture 5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1000"/>
          <a:ext cx="2181225" cy="333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tenantcloud.com/pricing/marketing-website?utm_source=eviction-notice-form&amp;utm_medium=docs&amp;utm_campaign=landlord-templates" TargetMode="External"/><Relationship Id="rId1" Type="http://schemas.openxmlformats.org/officeDocument/2006/relationships/hyperlink" Target="https://www.tenantcloud.com/pricing/marketing-website?utm_source=eviction-notice-form&amp;utm_medium=docs&amp;utm_campaign=landlord-templa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79"/>
  <sheetViews>
    <sheetView tabSelected="1" topLeftCell="A4" workbookViewId="0">
      <selection activeCell="G4" sqref="G4"/>
    </sheetView>
  </sheetViews>
  <sheetFormatPr defaultRowHeight="15" x14ac:dyDescent="0.25"/>
  <cols>
    <col min="2" max="2" width="26.140625" customWidth="1"/>
    <col min="8" max="8" width="14.42578125" customWidth="1"/>
    <col min="9" max="9" width="14" customWidth="1"/>
  </cols>
  <sheetData>
    <row r="4" spans="1:14" x14ac:dyDescent="0.25">
      <c r="B4" s="53" t="s">
        <v>75</v>
      </c>
    </row>
    <row r="6" spans="1:14" ht="31.5" x14ac:dyDescent="0.25">
      <c r="A6" s="1" t="s">
        <v>0</v>
      </c>
    </row>
    <row r="8" spans="1:14" x14ac:dyDescent="0.25">
      <c r="B8" s="4" t="s">
        <v>9</v>
      </c>
      <c r="H8" s="4" t="s">
        <v>10</v>
      </c>
    </row>
    <row r="9" spans="1:14" x14ac:dyDescent="0.25">
      <c r="B9" t="s">
        <v>11</v>
      </c>
      <c r="D9" s="26" t="s">
        <v>72</v>
      </c>
      <c r="E9" s="26"/>
      <c r="F9" s="26"/>
      <c r="H9" t="s">
        <v>12</v>
      </c>
      <c r="K9" s="47">
        <v>150000</v>
      </c>
      <c r="L9" s="48"/>
      <c r="M9" s="48"/>
      <c r="N9" s="5"/>
    </row>
    <row r="10" spans="1:14" x14ac:dyDescent="0.25">
      <c r="B10" t="s">
        <v>13</v>
      </c>
      <c r="D10" s="27" t="s">
        <v>73</v>
      </c>
      <c r="E10" s="27"/>
      <c r="F10" s="27"/>
      <c r="H10" t="s">
        <v>14</v>
      </c>
      <c r="K10" s="49">
        <v>30000</v>
      </c>
      <c r="L10" s="49"/>
      <c r="M10" s="49"/>
      <c r="N10" s="5"/>
    </row>
    <row r="11" spans="1:14" x14ac:dyDescent="0.25">
      <c r="B11" t="s">
        <v>15</v>
      </c>
      <c r="D11" s="28" t="s">
        <v>16</v>
      </c>
      <c r="E11" s="28"/>
      <c r="F11" s="28"/>
      <c r="H11" t="s">
        <v>17</v>
      </c>
      <c r="K11" s="50">
        <f>K9+K10</f>
        <v>180000</v>
      </c>
      <c r="L11" s="51"/>
      <c r="M11" s="51"/>
      <c r="N11" s="5"/>
    </row>
    <row r="12" spans="1:14" x14ac:dyDescent="0.25">
      <c r="B12" t="s">
        <v>18</v>
      </c>
      <c r="D12" s="26" t="s">
        <v>74</v>
      </c>
      <c r="E12" s="26"/>
      <c r="F12" s="26"/>
      <c r="H12" t="s">
        <v>19</v>
      </c>
      <c r="K12" s="49">
        <v>145000</v>
      </c>
      <c r="L12" s="52"/>
      <c r="M12" s="52"/>
      <c r="N12" s="5"/>
    </row>
    <row r="13" spans="1:14" x14ac:dyDescent="0.25">
      <c r="D13" s="5"/>
      <c r="E13" s="5"/>
      <c r="F13" s="5"/>
      <c r="H13" t="s">
        <v>20</v>
      </c>
      <c r="K13" s="50">
        <f>K11-K12</f>
        <v>35000</v>
      </c>
      <c r="L13" s="51"/>
      <c r="M13" s="51"/>
      <c r="N13" s="5"/>
    </row>
    <row r="14" spans="1:14" x14ac:dyDescent="0.25">
      <c r="D14" s="5"/>
      <c r="E14" s="5"/>
      <c r="F14" s="5"/>
      <c r="H14" t="s">
        <v>21</v>
      </c>
      <c r="K14" s="51">
        <v>27.5</v>
      </c>
      <c r="L14" s="51"/>
      <c r="M14" s="51"/>
    </row>
    <row r="15" spans="1:14" x14ac:dyDescent="0.25">
      <c r="B15" s="4" t="s">
        <v>22</v>
      </c>
      <c r="K15" s="6"/>
      <c r="L15" s="6"/>
      <c r="M15" s="6"/>
    </row>
    <row r="16" spans="1:14" x14ac:dyDescent="0.25">
      <c r="B16" t="s">
        <v>23</v>
      </c>
      <c r="F16" s="38">
        <f>K12/K11</f>
        <v>0.80555555555555558</v>
      </c>
      <c r="H16" s="4" t="s">
        <v>24</v>
      </c>
    </row>
    <row r="17" spans="1:17" ht="30" x14ac:dyDescent="0.25">
      <c r="B17" t="s">
        <v>25</v>
      </c>
      <c r="F17" s="38">
        <f>I47/K13</f>
        <v>0.1790805960669174</v>
      </c>
      <c r="I17" s="7" t="s">
        <v>26</v>
      </c>
      <c r="J17" s="7"/>
      <c r="K17" s="7" t="s">
        <v>27</v>
      </c>
      <c r="L17" s="7"/>
      <c r="M17" s="7" t="s">
        <v>28</v>
      </c>
      <c r="N17" s="7"/>
      <c r="O17" s="8" t="s">
        <v>29</v>
      </c>
      <c r="P17" s="7"/>
      <c r="Q17" s="8" t="s">
        <v>30</v>
      </c>
    </row>
    <row r="18" spans="1:17" x14ac:dyDescent="0.25">
      <c r="B18" t="s">
        <v>31</v>
      </c>
      <c r="F18" s="38">
        <f>I47/K11</f>
        <v>3.4821227013011713E-2</v>
      </c>
      <c r="G18" s="5"/>
      <c r="H18" s="9" t="s">
        <v>32</v>
      </c>
      <c r="I18" s="39">
        <v>145000</v>
      </c>
      <c r="K18" s="39">
        <f>PMT(M18/12,Q18,I18)</f>
        <v>-869.3482614714909</v>
      </c>
      <c r="M18" s="29">
        <v>0.06</v>
      </c>
      <c r="O18" s="30">
        <v>30</v>
      </c>
      <c r="P18" s="10"/>
      <c r="Q18" s="40">
        <f>O18*12</f>
        <v>360</v>
      </c>
    </row>
    <row r="19" spans="1:17" x14ac:dyDescent="0.25">
      <c r="B19" t="s">
        <v>33</v>
      </c>
      <c r="F19" s="38">
        <f>I45/K11</f>
        <v>9.2777777777777778E-2</v>
      </c>
      <c r="G19" s="5"/>
      <c r="H19" s="9"/>
      <c r="I19" s="11"/>
      <c r="K19" s="11"/>
      <c r="M19" s="5"/>
      <c r="O19" s="11"/>
      <c r="Q19" s="5"/>
    </row>
    <row r="20" spans="1:17" x14ac:dyDescent="0.25">
      <c r="G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39" x14ac:dyDescent="0.25">
      <c r="A21" s="12"/>
      <c r="B21" s="13" t="s">
        <v>34</v>
      </c>
      <c r="C21" s="13"/>
      <c r="D21" s="13"/>
      <c r="E21" s="13"/>
      <c r="F21" s="13"/>
      <c r="G21" s="13"/>
      <c r="H21" s="13"/>
      <c r="I21" s="14" t="s">
        <v>35</v>
      </c>
      <c r="J21" s="13"/>
      <c r="K21" s="18"/>
      <c r="L21" s="18"/>
      <c r="M21" s="18"/>
      <c r="N21" s="18"/>
      <c r="O21" s="18"/>
      <c r="P21" s="18"/>
      <c r="Q21" s="18"/>
    </row>
    <row r="22" spans="1:17" x14ac:dyDescent="0.25">
      <c r="B22" s="4" t="s">
        <v>36</v>
      </c>
      <c r="I22" s="31">
        <v>22500</v>
      </c>
      <c r="K22" s="16"/>
      <c r="L22" s="16"/>
      <c r="M22" s="16"/>
      <c r="N22" s="16"/>
      <c r="O22" s="16"/>
      <c r="P22" s="16"/>
      <c r="Q22" s="16"/>
    </row>
    <row r="23" spans="1:17" x14ac:dyDescent="0.25">
      <c r="B23" t="s">
        <v>37</v>
      </c>
      <c r="I23" s="32">
        <v>-450</v>
      </c>
      <c r="K23" s="16"/>
      <c r="L23" s="16"/>
      <c r="M23" s="16"/>
      <c r="N23" s="16"/>
      <c r="O23" s="16"/>
      <c r="P23" s="16"/>
      <c r="Q23" s="16"/>
    </row>
    <row r="24" spans="1:17" x14ac:dyDescent="0.25">
      <c r="B24" s="4" t="s">
        <v>38</v>
      </c>
      <c r="I24" s="41">
        <f>I22+I23</f>
        <v>22050</v>
      </c>
      <c r="K24" s="16"/>
      <c r="L24" s="16"/>
      <c r="M24" s="16"/>
      <c r="N24" s="16"/>
      <c r="O24" s="16"/>
      <c r="P24" s="16"/>
      <c r="Q24" s="16"/>
    </row>
    <row r="25" spans="1:17" x14ac:dyDescent="0.25">
      <c r="B25" t="s">
        <v>39</v>
      </c>
      <c r="I25" s="32">
        <v>0</v>
      </c>
      <c r="K25" s="16"/>
      <c r="L25" s="16"/>
      <c r="M25" s="16"/>
      <c r="N25" s="16"/>
      <c r="O25" s="16"/>
      <c r="P25" s="16"/>
      <c r="Q25" s="16"/>
    </row>
    <row r="26" spans="1:17" x14ac:dyDescent="0.25">
      <c r="B26" s="4" t="s">
        <v>40</v>
      </c>
      <c r="I26" s="41">
        <f>I24+I25</f>
        <v>22050</v>
      </c>
      <c r="K26" s="16"/>
      <c r="L26" s="16"/>
      <c r="M26" s="16"/>
      <c r="N26" s="16"/>
      <c r="O26" s="16"/>
      <c r="P26" s="16"/>
      <c r="Q26" s="16"/>
    </row>
    <row r="27" spans="1:17" x14ac:dyDescent="0.25">
      <c r="K27" s="16"/>
      <c r="L27" s="16"/>
      <c r="M27" s="16"/>
      <c r="N27" s="16"/>
      <c r="O27" s="16"/>
      <c r="P27" s="16"/>
      <c r="Q27" s="16"/>
    </row>
    <row r="28" spans="1:17" x14ac:dyDescent="0.25">
      <c r="B28" s="4" t="s">
        <v>41</v>
      </c>
      <c r="K28" s="16"/>
      <c r="L28" s="16"/>
      <c r="M28" s="16"/>
      <c r="N28" s="16"/>
      <c r="O28" s="16"/>
      <c r="P28" s="16"/>
      <c r="Q28" s="16"/>
    </row>
    <row r="29" spans="1:17" x14ac:dyDescent="0.25">
      <c r="B29" s="23" t="s">
        <v>70</v>
      </c>
      <c r="C29" s="23"/>
      <c r="D29" s="23"/>
      <c r="E29" s="23"/>
      <c r="F29" s="23"/>
      <c r="G29" s="23"/>
      <c r="H29" s="33">
        <v>2700</v>
      </c>
      <c r="K29" s="16"/>
      <c r="L29" s="16"/>
      <c r="M29" s="16"/>
      <c r="N29" s="16"/>
      <c r="O29" s="16"/>
      <c r="P29" s="16"/>
      <c r="Q29" s="16"/>
    </row>
    <row r="30" spans="1:17" x14ac:dyDescent="0.25">
      <c r="B30" s="24" t="s">
        <v>42</v>
      </c>
      <c r="C30" s="23"/>
      <c r="D30" s="23"/>
      <c r="E30" s="23"/>
      <c r="F30" s="23"/>
      <c r="G30" s="23"/>
      <c r="H30" s="33">
        <v>900</v>
      </c>
      <c r="K30" s="16"/>
      <c r="L30" s="16"/>
      <c r="M30" s="16"/>
      <c r="N30" s="16"/>
      <c r="O30" s="16"/>
      <c r="P30" s="16"/>
      <c r="Q30" s="16"/>
    </row>
    <row r="31" spans="1:17" x14ac:dyDescent="0.25">
      <c r="B31" s="24" t="s">
        <v>5</v>
      </c>
      <c r="C31" s="23"/>
      <c r="D31" s="23"/>
      <c r="E31" s="23"/>
      <c r="F31" s="23"/>
      <c r="G31" s="23"/>
      <c r="H31" s="33">
        <v>0</v>
      </c>
      <c r="K31" s="16"/>
      <c r="L31" s="16"/>
      <c r="M31" s="16"/>
      <c r="N31" s="16"/>
      <c r="O31" s="16"/>
      <c r="P31" s="16"/>
      <c r="Q31" s="16"/>
    </row>
    <row r="32" spans="1:17" x14ac:dyDescent="0.25">
      <c r="B32" s="24" t="s">
        <v>43</v>
      </c>
      <c r="C32" s="23"/>
      <c r="D32" s="23"/>
      <c r="E32" s="23"/>
      <c r="F32" s="23"/>
      <c r="G32" s="23"/>
      <c r="H32" s="33">
        <v>0</v>
      </c>
      <c r="K32" s="16"/>
      <c r="L32" s="16"/>
      <c r="M32" s="16"/>
      <c r="N32" s="16"/>
      <c r="O32" s="16"/>
      <c r="P32" s="16"/>
      <c r="Q32" s="16"/>
    </row>
    <row r="33" spans="2:17" x14ac:dyDescent="0.25">
      <c r="B33" s="2" t="s">
        <v>2</v>
      </c>
      <c r="C33" s="23"/>
      <c r="D33" s="23"/>
      <c r="E33" s="23"/>
      <c r="F33" s="23"/>
      <c r="G33" s="23"/>
      <c r="H33" s="33">
        <v>0</v>
      </c>
      <c r="K33" s="16"/>
      <c r="L33" s="16"/>
      <c r="M33" s="16"/>
      <c r="N33" s="16"/>
      <c r="O33" s="16"/>
      <c r="P33" s="16"/>
      <c r="Q33" s="16"/>
    </row>
    <row r="34" spans="2:17" x14ac:dyDescent="0.25">
      <c r="B34" s="24" t="s">
        <v>71</v>
      </c>
      <c r="C34" s="23"/>
      <c r="D34" s="23"/>
      <c r="E34" s="23"/>
      <c r="F34" s="23"/>
      <c r="G34" s="23"/>
      <c r="H34" s="33">
        <v>500</v>
      </c>
      <c r="K34" s="16"/>
      <c r="L34" s="16"/>
      <c r="M34" s="16"/>
      <c r="N34" s="16"/>
      <c r="O34" s="16"/>
      <c r="P34" s="16"/>
      <c r="Q34" s="16"/>
    </row>
    <row r="35" spans="2:17" x14ac:dyDescent="0.25">
      <c r="B35" s="24" t="s">
        <v>44</v>
      </c>
      <c r="C35" s="23"/>
      <c r="D35" s="23"/>
      <c r="E35" s="23"/>
      <c r="F35" s="23"/>
      <c r="G35" s="23"/>
      <c r="H35" s="33">
        <v>150</v>
      </c>
      <c r="K35" s="16"/>
      <c r="L35" s="16"/>
      <c r="M35" s="16"/>
      <c r="N35" s="16"/>
      <c r="O35" s="16"/>
      <c r="P35" s="16"/>
      <c r="Q35" s="16"/>
    </row>
    <row r="36" spans="2:17" x14ac:dyDescent="0.25">
      <c r="B36" s="25" t="s">
        <v>45</v>
      </c>
      <c r="C36" s="23"/>
      <c r="D36" s="23"/>
      <c r="E36" s="23"/>
      <c r="F36" s="23"/>
      <c r="G36" s="23"/>
      <c r="H36" s="33">
        <v>0</v>
      </c>
      <c r="K36" s="16"/>
      <c r="L36" s="16"/>
      <c r="M36" s="16"/>
      <c r="N36" s="16"/>
      <c r="O36" s="16"/>
      <c r="P36" s="16"/>
      <c r="Q36" s="16"/>
    </row>
    <row r="37" spans="2:17" x14ac:dyDescent="0.25">
      <c r="B37" s="25" t="s">
        <v>3</v>
      </c>
      <c r="C37" s="23"/>
      <c r="D37" s="23"/>
      <c r="E37" s="23"/>
      <c r="F37" s="23"/>
      <c r="G37" s="23"/>
      <c r="H37" s="33">
        <v>100</v>
      </c>
      <c r="K37" s="16"/>
      <c r="L37" s="16"/>
      <c r="M37" s="16"/>
      <c r="N37" s="16"/>
      <c r="O37" s="16"/>
      <c r="P37" s="16"/>
      <c r="Q37" s="16"/>
    </row>
    <row r="38" spans="2:17" x14ac:dyDescent="0.25">
      <c r="B38" s="25" t="s">
        <v>4</v>
      </c>
      <c r="C38" s="23"/>
      <c r="D38" s="23"/>
      <c r="E38" s="23"/>
      <c r="F38" s="23"/>
      <c r="G38" s="23"/>
      <c r="H38" s="33">
        <v>0</v>
      </c>
      <c r="K38" s="16"/>
      <c r="L38" s="16"/>
      <c r="M38" s="16"/>
      <c r="N38" s="16"/>
      <c r="O38" s="16"/>
      <c r="P38" s="16"/>
      <c r="Q38" s="16"/>
    </row>
    <row r="39" spans="2:17" x14ac:dyDescent="0.25">
      <c r="B39" s="25" t="s">
        <v>46</v>
      </c>
      <c r="C39" s="23"/>
      <c r="D39" s="23"/>
      <c r="E39" s="23"/>
      <c r="F39" s="23"/>
      <c r="G39" s="23"/>
      <c r="H39" s="33">
        <v>500</v>
      </c>
      <c r="K39" s="16"/>
      <c r="L39" s="16"/>
      <c r="M39" s="16"/>
      <c r="N39" s="16"/>
      <c r="O39" s="16"/>
      <c r="P39" s="16"/>
      <c r="Q39" s="16"/>
    </row>
    <row r="40" spans="2:17" ht="18.75" customHeight="1" x14ac:dyDescent="0.25">
      <c r="B40" s="3" t="s">
        <v>6</v>
      </c>
      <c r="C40" s="23"/>
      <c r="D40" s="23"/>
      <c r="E40" s="23"/>
      <c r="F40" s="23"/>
      <c r="G40" s="23"/>
      <c r="H40" s="33">
        <v>500</v>
      </c>
      <c r="K40" s="16"/>
      <c r="L40" s="16"/>
      <c r="M40" s="16"/>
      <c r="N40" s="16"/>
      <c r="O40" s="16"/>
      <c r="P40" s="16"/>
      <c r="Q40" s="16"/>
    </row>
    <row r="41" spans="2:17" s="34" customFormat="1" x14ac:dyDescent="0.25">
      <c r="B41" s="25"/>
      <c r="C41" s="25"/>
      <c r="D41" s="25"/>
      <c r="E41" s="25"/>
      <c r="F41" s="25"/>
      <c r="G41" s="25"/>
      <c r="H41" s="35"/>
      <c r="K41" s="16"/>
      <c r="L41" s="16"/>
      <c r="M41" s="16"/>
      <c r="N41" s="16"/>
      <c r="O41" s="16"/>
      <c r="P41" s="16"/>
      <c r="Q41" s="16"/>
    </row>
    <row r="42" spans="2:17" s="34" customFormat="1" x14ac:dyDescent="0.25">
      <c r="B42" s="25"/>
      <c r="C42" s="25"/>
      <c r="D42" s="25"/>
      <c r="E42" s="25"/>
      <c r="F42" s="25"/>
      <c r="G42" s="25"/>
      <c r="H42" s="35"/>
      <c r="K42" s="16"/>
      <c r="L42" s="16"/>
      <c r="M42" s="16"/>
      <c r="N42" s="16"/>
      <c r="O42" s="16"/>
      <c r="P42" s="16"/>
      <c r="Q42" s="16"/>
    </row>
    <row r="43" spans="2:17" s="34" customFormat="1" x14ac:dyDescent="0.25">
      <c r="B43" s="25"/>
      <c r="C43" s="25"/>
      <c r="D43" s="25"/>
      <c r="E43" s="25"/>
      <c r="F43" s="25"/>
      <c r="G43" s="25"/>
      <c r="H43" s="35"/>
      <c r="K43" s="16"/>
      <c r="L43" s="16"/>
      <c r="M43" s="16"/>
      <c r="N43" s="16"/>
      <c r="O43" s="16"/>
      <c r="P43" s="16"/>
      <c r="Q43" s="16"/>
    </row>
    <row r="44" spans="2:17" x14ac:dyDescent="0.25">
      <c r="B44" s="17" t="s">
        <v>47</v>
      </c>
      <c r="C44" s="5"/>
      <c r="D44" s="5"/>
      <c r="I44" s="42">
        <f>SUM(H29:H43)</f>
        <v>5350</v>
      </c>
      <c r="K44" s="16"/>
      <c r="L44" s="16"/>
      <c r="M44" s="16"/>
      <c r="N44" s="16"/>
      <c r="O44" s="16"/>
      <c r="P44" s="16"/>
      <c r="Q44" s="16"/>
    </row>
    <row r="45" spans="2:17" x14ac:dyDescent="0.25">
      <c r="B45" s="17" t="s">
        <v>48</v>
      </c>
      <c r="C45" s="5"/>
      <c r="D45" s="5"/>
      <c r="I45" s="42">
        <f>I26-I44</f>
        <v>16700</v>
      </c>
      <c r="K45" s="16"/>
      <c r="L45" s="16"/>
      <c r="M45" s="16"/>
      <c r="N45" s="16"/>
      <c r="O45" s="16"/>
      <c r="P45" s="16"/>
      <c r="Q45" s="16"/>
    </row>
    <row r="46" spans="2:17" x14ac:dyDescent="0.25">
      <c r="B46" s="5" t="s">
        <v>49</v>
      </c>
      <c r="C46" s="5"/>
      <c r="D46" s="5"/>
      <c r="I46" s="39">
        <f>K18*12</f>
        <v>-10432.179137657891</v>
      </c>
      <c r="K46" s="16"/>
      <c r="L46" s="16"/>
      <c r="M46" s="16"/>
      <c r="N46" s="16"/>
      <c r="O46" s="16"/>
      <c r="P46" s="16"/>
      <c r="Q46" s="16"/>
    </row>
    <row r="47" spans="2:17" x14ac:dyDescent="0.25">
      <c r="B47" s="18" t="s">
        <v>50</v>
      </c>
      <c r="I47" s="42">
        <f>SUM(I45:I46)</f>
        <v>6267.8208623421087</v>
      </c>
      <c r="K47" s="16"/>
      <c r="L47" s="16"/>
      <c r="M47" s="16"/>
      <c r="N47" s="16"/>
      <c r="O47" s="16"/>
      <c r="P47" s="16"/>
      <c r="Q47" s="16"/>
    </row>
    <row r="48" spans="2:17" x14ac:dyDescent="0.25">
      <c r="B48" s="19" t="s">
        <v>51</v>
      </c>
      <c r="I48" s="43">
        <f>-I46-(I18*M18)</f>
        <v>1732.1791376578913</v>
      </c>
      <c r="K48" s="16"/>
      <c r="L48" s="16"/>
      <c r="M48" s="16"/>
      <c r="N48" s="16"/>
      <c r="O48" s="16"/>
      <c r="P48" s="16"/>
      <c r="Q48" s="16"/>
    </row>
    <row r="49" spans="1:17" x14ac:dyDescent="0.25">
      <c r="B49" s="20" t="s">
        <v>52</v>
      </c>
      <c r="I49" s="44">
        <f>-K9/K14</f>
        <v>-5454.545454545455</v>
      </c>
      <c r="K49" s="16"/>
      <c r="L49" s="16"/>
      <c r="M49" s="16"/>
      <c r="N49" s="16"/>
      <c r="O49" s="16"/>
      <c r="P49" s="16"/>
      <c r="Q49" s="16"/>
    </row>
    <row r="50" spans="1:17" x14ac:dyDescent="0.25">
      <c r="B50" s="18" t="s">
        <v>53</v>
      </c>
      <c r="I50" s="41">
        <f>I47+I48+I49</f>
        <v>2545.454545454545</v>
      </c>
      <c r="K50" s="16"/>
      <c r="L50" s="16"/>
      <c r="M50" s="16"/>
      <c r="N50" s="16"/>
      <c r="O50" s="16"/>
      <c r="P50" s="16"/>
      <c r="Q50" s="16"/>
    </row>
    <row r="51" spans="1:17" x14ac:dyDescent="0.25">
      <c r="K51" s="16"/>
      <c r="L51" s="16"/>
      <c r="M51" s="16"/>
      <c r="N51" s="16"/>
      <c r="O51" s="16"/>
      <c r="P51" s="16"/>
      <c r="Q51" s="16"/>
    </row>
    <row r="54" spans="1:17" x14ac:dyDescent="0.25">
      <c r="A54" s="21" t="s">
        <v>54</v>
      </c>
    </row>
    <row r="55" spans="1:17" x14ac:dyDescent="0.25">
      <c r="A55" s="4" t="s">
        <v>55</v>
      </c>
    </row>
    <row r="56" spans="1:17" x14ac:dyDescent="0.25">
      <c r="A56" s="15" t="s">
        <v>56</v>
      </c>
    </row>
    <row r="57" spans="1:17" x14ac:dyDescent="0.25">
      <c r="A57" s="15" t="s">
        <v>57</v>
      </c>
    </row>
    <row r="58" spans="1:17" x14ac:dyDescent="0.25">
      <c r="A58" s="15"/>
    </row>
    <row r="59" spans="1:17" x14ac:dyDescent="0.25">
      <c r="A59" s="4" t="s">
        <v>58</v>
      </c>
    </row>
    <row r="60" spans="1:17" x14ac:dyDescent="0.25">
      <c r="A60" s="15"/>
      <c r="B60" t="s">
        <v>59</v>
      </c>
    </row>
    <row r="61" spans="1:17" x14ac:dyDescent="0.25">
      <c r="A61" s="22" t="s">
        <v>60</v>
      </c>
      <c r="B61" t="s">
        <v>61</v>
      </c>
    </row>
    <row r="62" spans="1:17" x14ac:dyDescent="0.25">
      <c r="A62" s="22" t="s">
        <v>62</v>
      </c>
      <c r="B62" t="s">
        <v>1</v>
      </c>
    </row>
    <row r="63" spans="1:17" x14ac:dyDescent="0.25">
      <c r="A63" s="22" t="s">
        <v>60</v>
      </c>
      <c r="B63" t="s">
        <v>8</v>
      </c>
    </row>
    <row r="64" spans="1:17" x14ac:dyDescent="0.25">
      <c r="A64" s="22" t="s">
        <v>62</v>
      </c>
      <c r="B64" t="s">
        <v>7</v>
      </c>
    </row>
    <row r="65" spans="1:3" x14ac:dyDescent="0.25">
      <c r="A65" s="15" t="s">
        <v>63</v>
      </c>
    </row>
    <row r="66" spans="1:3" x14ac:dyDescent="0.25">
      <c r="A66" s="15" t="s">
        <v>64</v>
      </c>
    </row>
    <row r="67" spans="1:3" x14ac:dyDescent="0.25">
      <c r="A67" s="15"/>
    </row>
    <row r="68" spans="1:3" x14ac:dyDescent="0.25">
      <c r="A68" s="4" t="s">
        <v>65</v>
      </c>
    </row>
    <row r="69" spans="1:3" x14ac:dyDescent="0.25">
      <c r="A69" t="s">
        <v>66</v>
      </c>
    </row>
    <row r="70" spans="1:3" x14ac:dyDescent="0.25">
      <c r="A70" t="s">
        <v>67</v>
      </c>
    </row>
    <row r="72" spans="1:3" x14ac:dyDescent="0.25">
      <c r="A72" s="37"/>
      <c r="B72" s="36"/>
      <c r="C72" t="s">
        <v>68</v>
      </c>
    </row>
    <row r="73" spans="1:3" x14ac:dyDescent="0.25">
      <c r="A73" s="45"/>
      <c r="B73" s="46"/>
      <c r="C73" t="s">
        <v>69</v>
      </c>
    </row>
    <row r="79" spans="1:3" x14ac:dyDescent="0.25">
      <c r="C79" s="53" t="s">
        <v>75</v>
      </c>
    </row>
  </sheetData>
  <mergeCells count="6">
    <mergeCell ref="K14:M14"/>
    <mergeCell ref="K9:M9"/>
    <mergeCell ref="K10:M10"/>
    <mergeCell ref="K11:M11"/>
    <mergeCell ref="K12:M12"/>
    <mergeCell ref="K13:M13"/>
  </mergeCells>
  <hyperlinks>
    <hyperlink ref="C79" r:id="rId1" display="https://www.tenantcloud.com/pricing/marketing-website?utm_source=eviction-notice-form&amp;utm_medium=docs&amp;utm_campaign=landlord-templates"/>
    <hyperlink ref="B4" r:id="rId2" display="https://www.tenantcloud.com/pricing/marketing-website?utm_source=eviction-notice-form&amp;utm_medium=docs&amp;utm_campaign=landlord-templates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Nadia</dc:creator>
  <cp:lastModifiedBy>Nadia</cp:lastModifiedBy>
  <dcterms:created xsi:type="dcterms:W3CDTF">2021-04-03T20:22:16Z</dcterms:created>
  <dcterms:modified xsi:type="dcterms:W3CDTF">2021-04-04T15:59:17Z</dcterms:modified>
</cp:coreProperties>
</file>